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30" yWindow="180" windowWidth="15480" windowHeight="10575" activeTab="0"/>
  </bookViews>
  <sheets>
    <sheet name="- menuiseries ext -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<sst xmlns="http://schemas.openxmlformats.org/spreadsheetml/2006/main" count="105" uniqueCount="70">
  <si>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>DESIGNATION DES TRAVAUX</t>
  </si>
  <si>
    <t>U</t>
  </si>
  <si>
    <t>Prix unitaire</t>
  </si>
  <si>
    <t>total HT</t>
  </si>
  <si>
    <t>ENTREES D'AIR NEUF</t>
  </si>
  <si>
    <r>
      <t>DPGF</t>
    </r>
    <r>
      <rPr>
        <sz val="12"/>
        <color indexed="23"/>
        <rFont val="Trebuchet MS"/>
        <family val="2"/>
      </rPr>
      <t xml:space="preserve"> - Décomposition du Prix Global et Forfaitaire</t>
    </r>
  </si>
  <si>
    <t>Fait le:</t>
  </si>
  <si>
    <t>A:</t>
  </si>
  <si>
    <t>L'entreprise:</t>
  </si>
  <si>
    <t>PF01 - 140*220 ht</t>
  </si>
  <si>
    <t>F01 - 80*135 ht</t>
  </si>
  <si>
    <t>F03 120*135 ht</t>
  </si>
  <si>
    <t>F02 - 40*60 ht</t>
  </si>
  <si>
    <t>Pe02 - 80*135 ht</t>
  </si>
  <si>
    <t>Pe01 - 140*220 ht</t>
  </si>
  <si>
    <r>
      <t>LCD'O</t>
    </r>
    <r>
      <rPr>
        <sz val="10"/>
        <rFont val="Trebuchet MS"/>
        <family val="2"/>
      </rPr>
      <t xml:space="preserve"> le Compas dans l'oeil [atelier d'architecture de jmarc</t>
    </r>
    <r>
      <rPr>
        <b/>
        <sz val="10"/>
        <rFont val="Trebuchet MS"/>
        <family val="2"/>
      </rPr>
      <t xml:space="preserve">priam]. </t>
    </r>
    <r>
      <rPr>
        <sz val="10"/>
        <rFont val="Trebuchet MS"/>
        <family val="2"/>
      </rPr>
      <t>Le Monastier - Bourgs sur Colagne</t>
    </r>
  </si>
  <si>
    <t>œil-architectes@wanadoo.fr   /   04 66 32 47 20   / 24 Av. de la république - 48 100 Bourgs / Colagne</t>
  </si>
  <si>
    <t>porte d'entrée pleine PP01 - 90*220 ht</t>
  </si>
  <si>
    <t>Pose des entrées d'air fournies par lot sanitaire</t>
  </si>
  <si>
    <t>Quantité
1 Maison</t>
  </si>
  <si>
    <t>Total HT
1 Maison</t>
  </si>
  <si>
    <t>Quantité
4 Maisons</t>
  </si>
  <si>
    <t>Total HT
4 Maisons</t>
  </si>
  <si>
    <t>TOTAL TTC
1 Maison</t>
  </si>
  <si>
    <t>TOTAL TTC
4 Maisons</t>
  </si>
  <si>
    <t>PARTIE "LOGEMENT STANDARD"</t>
  </si>
  <si>
    <t>PARTIE "LOGEMENT PLAIN PIED"</t>
  </si>
  <si>
    <t>total HT des 5 maisons</t>
  </si>
  <si>
    <t>TOTAL TTC
5 Maisons</t>
  </si>
  <si>
    <t>TOTAL DES 5 MAISONS</t>
  </si>
  <si>
    <t>Pe03 - 120*135 ht</t>
  </si>
  <si>
    <t>F04 - 80*135 ht</t>
  </si>
  <si>
    <t>F05 - 60*60 ht</t>
  </si>
  <si>
    <t>F06 140*135 ht</t>
  </si>
  <si>
    <t>PF02 - 150*215 ht</t>
  </si>
  <si>
    <t>Pe04 - 150*215 ht</t>
  </si>
  <si>
    <t>Pe05 - 80*135 ht</t>
  </si>
  <si>
    <t>Pe06 - 140*135 ht</t>
  </si>
  <si>
    <t>porte d'entrée pleine PP01 - 90*215 ht</t>
  </si>
  <si>
    <t>FENETRES ALU (compris dépose des anciennes fenetres)</t>
  </si>
  <si>
    <t>PORTES FENETRES ALU  (compris dépose des anciennes fenetres)</t>
  </si>
  <si>
    <t>PERSIENNES PLIANTES ALU PLANES (compris dépose des anciennes perciennes)</t>
  </si>
  <si>
    <t>PORTE D'ENTREE ACIER PLEINE (compris dépose des anciennes portes)</t>
  </si>
  <si>
    <t>TVA 10%</t>
  </si>
  <si>
    <t>1a</t>
  </si>
  <si>
    <t>1b</t>
  </si>
  <si>
    <t>2a</t>
  </si>
  <si>
    <t>3a</t>
  </si>
  <si>
    <t>2b</t>
  </si>
  <si>
    <t>1a.1</t>
  </si>
  <si>
    <t>1a.2</t>
  </si>
  <si>
    <t>1a.3</t>
  </si>
  <si>
    <t>4a</t>
  </si>
  <si>
    <t>4a.1</t>
  </si>
  <si>
    <t>4a.2</t>
  </si>
  <si>
    <t>4a.3</t>
  </si>
  <si>
    <t>3b</t>
  </si>
  <si>
    <t>4b</t>
  </si>
  <si>
    <t>5b</t>
  </si>
  <si>
    <t>5a</t>
  </si>
  <si>
    <t>1b.1</t>
  </si>
  <si>
    <t>1b.2</t>
  </si>
  <si>
    <t>1b.3</t>
  </si>
  <si>
    <t>4b.1</t>
  </si>
  <si>
    <t>4b.2</t>
  </si>
  <si>
    <t>4b.3</t>
  </si>
  <si>
    <t>Requalification de gites de tourisme de la Vignogue</t>
  </si>
  <si>
    <t>Juillet 2017</t>
  </si>
  <si>
    <t>LOT n°2 - MENUISERIES ALUMINIUM EXTERIEURES</t>
  </si>
  <si>
    <t>²²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</si>
</sst>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%"/>
    <numFmt numFmtId="173" formatCode="0.0%"/>
    <numFmt numFmtId="174" formatCode="#,##0.00\ &quot;€&quot;"/>
    <numFmt numFmtId="175" formatCode="[$-40C]dddd\ d\ mmmm\ yyyy"/>
    <numFmt numFmtId="176" formatCode="[$-F800]dddd\,\ mmmm\ dd\,\ yyyy"/>
    <numFmt numFmtId="177" formatCode="0.0"/>
    <numFmt numFmtId="178" formatCode="#,##0.0"/>
    <numFmt numFmtId="179" formatCode="_-* #,##0.00\ [$€-40C]_-;\-* #,##0.00\ [$€-40C]_-;_-* &quot;-&quot;??\ [$€-40C]_-;_-@_-"/>
    <numFmt numFmtId="180" formatCode="_-* #,##0.000\ [$€-40C]_-;\-* #,##0.000\ [$€-40C]_-;_-* &quot;-&quot;??\ [$€-40C]_-;_-@_-"/>
    <numFmt numFmtId="181" formatCode="_-* #,##0.0000\ [$€-40C]_-;\-* #,##0.0000\ [$€-40C]_-;_-* &quot;-&quot;??\ [$€-40C]_-;_-@_-"/>
    <numFmt numFmtId="182" formatCode="0.000"/>
    <numFmt numFmtId="183" formatCode="#,##0.00_ ;[Red]\-#,##0.00\ "/>
    <numFmt numFmtId="184" formatCode="0.000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9"/>
      <name val="Verdana"/>
      <family val="2"/>
    </font>
    <font>
      <sz val="12"/>
      <color indexed="9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4"/>
      <color indexed="23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12"/>
      <color indexed="23"/>
      <name val="Trebuchet MS"/>
      <family val="2"/>
    </font>
    <font>
      <sz val="12"/>
      <color indexed="23"/>
      <name val="Trebuchet MS"/>
      <family val="2"/>
    </font>
    <font>
      <sz val="9"/>
      <color indexed="23"/>
      <name val="Trebuchet MS"/>
      <family val="2"/>
    </font>
    <font>
      <sz val="14"/>
      <color indexed="9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rebuchet MS"/>
      <family val="2"/>
    </font>
    <font>
      <sz val="10"/>
      <color indexed="23"/>
      <name val="Geneva"/>
      <family val="0"/>
    </font>
    <font>
      <sz val="10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120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74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18" fillId="20" borderId="11" xfId="0" applyFont="1" applyFill="1" applyBorder="1" applyAlignment="1">
      <alignment/>
    </xf>
    <xf numFmtId="174" fontId="8" fillId="20" borderId="12" xfId="0" applyNumberFormat="1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17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74" fontId="8" fillId="20" borderId="12" xfId="0" applyNumberFormat="1" applyFont="1" applyFill="1" applyBorder="1" applyAlignment="1">
      <alignment horizontal="center" wrapText="1"/>
    </xf>
    <xf numFmtId="0" fontId="8" fillId="20" borderId="1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/>
    </xf>
    <xf numFmtId="0" fontId="18" fillId="2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74" fontId="18" fillId="0" borderId="13" xfId="0" applyNumberFormat="1" applyFont="1" applyFill="1" applyBorder="1" applyAlignment="1">
      <alignment/>
    </xf>
    <xf numFmtId="174" fontId="9" fillId="0" borderId="14" xfId="0" applyNumberFormat="1" applyFont="1" applyFill="1" applyBorder="1" applyAlignment="1">
      <alignment horizontal="left"/>
    </xf>
    <xf numFmtId="174" fontId="9" fillId="0" borderId="15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4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8" fillId="20" borderId="17" xfId="0" applyFont="1" applyFill="1" applyBorder="1" applyAlignment="1">
      <alignment/>
    </xf>
    <xf numFmtId="174" fontId="18" fillId="0" borderId="0" xfId="0" applyNumberFormat="1" applyFont="1" applyFill="1" applyBorder="1" applyAlignment="1">
      <alignment/>
    </xf>
    <xf numFmtId="174" fontId="37" fillId="0" borderId="12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74" fontId="37" fillId="0" borderId="0" xfId="0" applyNumberFormat="1" applyFont="1" applyFill="1" applyBorder="1" applyAlignment="1">
      <alignment horizontal="center"/>
    </xf>
    <xf numFmtId="179" fontId="9" fillId="0" borderId="12" xfId="49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9" fillId="0" borderId="11" xfId="0" applyFont="1" applyFill="1" applyBorder="1" applyAlignment="1">
      <alignment wrapText="1"/>
    </xf>
    <xf numFmtId="2" fontId="8" fillId="20" borderId="12" xfId="0" applyNumberFormat="1" applyFont="1" applyFill="1" applyBorder="1" applyAlignment="1">
      <alignment horizontal="center"/>
    </xf>
    <xf numFmtId="2" fontId="8" fillId="20" borderId="12" xfId="0" applyNumberFormat="1" applyFont="1" applyFill="1" applyBorder="1" applyAlignment="1">
      <alignment horizontal="center" wrapText="1"/>
    </xf>
    <xf numFmtId="174" fontId="11" fillId="0" borderId="12" xfId="0" applyNumberFormat="1" applyFont="1" applyFill="1" applyBorder="1" applyAlignment="1">
      <alignment horizontal="center" wrapText="1"/>
    </xf>
    <xf numFmtId="183" fontId="9" fillId="0" borderId="12" xfId="49" applyNumberFormat="1" applyFont="1" applyBorder="1" applyAlignment="1">
      <alignment horizontal="center"/>
    </xf>
    <xf numFmtId="174" fontId="18" fillId="0" borderId="18" xfId="0" applyNumberFormat="1" applyFont="1" applyFill="1" applyBorder="1" applyAlignment="1">
      <alignment wrapText="1"/>
    </xf>
    <xf numFmtId="0" fontId="9" fillId="0" borderId="17" xfId="0" applyFont="1" applyBorder="1" applyAlignment="1">
      <alignment horizontal="center"/>
    </xf>
    <xf numFmtId="174" fontId="9" fillId="0" borderId="0" xfId="0" applyNumberFormat="1" applyFont="1" applyFill="1" applyBorder="1" applyAlignment="1">
      <alignment horizontal="left"/>
    </xf>
    <xf numFmtId="174" fontId="18" fillId="0" borderId="0" xfId="0" applyNumberFormat="1" applyFont="1" applyFill="1" applyBorder="1" applyAlignment="1">
      <alignment wrapText="1"/>
    </xf>
    <xf numFmtId="174" fontId="9" fillId="0" borderId="10" xfId="0" applyNumberFormat="1" applyFont="1" applyFill="1" applyBorder="1" applyAlignment="1">
      <alignment horizontal="center"/>
    </xf>
    <xf numFmtId="174" fontId="11" fillId="0" borderId="11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4" fontId="11" fillId="0" borderId="17" xfId="0" applyNumberFormat="1" applyFont="1" applyFill="1" applyBorder="1" applyAlignment="1">
      <alignment horizontal="center" wrapText="1"/>
    </xf>
    <xf numFmtId="179" fontId="9" fillId="0" borderId="19" xfId="0" applyNumberFormat="1" applyFont="1" applyBorder="1" applyAlignment="1">
      <alignment horizontal="center"/>
    </xf>
    <xf numFmtId="174" fontId="18" fillId="0" borderId="10" xfId="0" applyNumberFormat="1" applyFont="1" applyFill="1" applyBorder="1" applyAlignment="1">
      <alignment wrapText="1"/>
    </xf>
    <xf numFmtId="174" fontId="18" fillId="0" borderId="11" xfId="0" applyNumberFormat="1" applyFont="1" applyFill="1" applyBorder="1" applyAlignment="1">
      <alignment/>
    </xf>
    <xf numFmtId="179" fontId="9" fillId="0" borderId="12" xfId="0" applyNumberFormat="1" applyFont="1" applyBorder="1" applyAlignment="1">
      <alignment horizontal="center"/>
    </xf>
    <xf numFmtId="0" fontId="17" fillId="24" borderId="0" xfId="0" applyFont="1" applyFill="1" applyAlignment="1">
      <alignment/>
    </xf>
    <xf numFmtId="174" fontId="9" fillId="0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18" fillId="20" borderId="11" xfId="0" applyFont="1" applyFill="1" applyBorder="1" applyAlignment="1">
      <alignment/>
    </xf>
    <xf numFmtId="0" fontId="8" fillId="20" borderId="10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1" xfId="0" applyFont="1" applyFill="1" applyBorder="1" applyAlignment="1">
      <alignment/>
    </xf>
    <xf numFmtId="179" fontId="9" fillId="0" borderId="22" xfId="0" applyNumberFormat="1" applyFont="1" applyBorder="1" applyAlignment="1">
      <alignment horizontal="center"/>
    </xf>
    <xf numFmtId="179" fontId="9" fillId="0" borderId="22" xfId="52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174" fontId="9" fillId="0" borderId="21" xfId="0" applyNumberFormat="1" applyFont="1" applyFill="1" applyBorder="1" applyAlignment="1">
      <alignment horizontal="center"/>
    </xf>
    <xf numFmtId="174" fontId="11" fillId="0" borderId="21" xfId="0" applyNumberFormat="1" applyFont="1" applyFill="1" applyBorder="1" applyAlignment="1">
      <alignment horizontal="center" wrapText="1"/>
    </xf>
    <xf numFmtId="0" fontId="18" fillId="20" borderId="15" xfId="0" applyFont="1" applyFill="1" applyBorder="1" applyAlignment="1">
      <alignment horizontal="center"/>
    </xf>
    <xf numFmtId="0" fontId="18" fillId="20" borderId="22" xfId="0" applyFont="1" applyFill="1" applyBorder="1" applyAlignment="1">
      <alignment/>
    </xf>
    <xf numFmtId="174" fontId="8" fillId="20" borderId="23" xfId="0" applyNumberFormat="1" applyFont="1" applyFill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174" fontId="8" fillId="0" borderId="21" xfId="0" applyNumberFormat="1" applyFont="1" applyFill="1" applyBorder="1" applyAlignment="1">
      <alignment horizontal="center"/>
    </xf>
    <xf numFmtId="174" fontId="9" fillId="21" borderId="24" xfId="0" applyNumberFormat="1" applyFont="1" applyFill="1" applyBorder="1" applyAlignment="1">
      <alignment horizontal="center"/>
    </xf>
    <xf numFmtId="174" fontId="9" fillId="21" borderId="25" xfId="0" applyNumberFormat="1" applyFont="1" applyFill="1" applyBorder="1" applyAlignment="1">
      <alignment horizontal="center"/>
    </xf>
    <xf numFmtId="174" fontId="9" fillId="21" borderId="26" xfId="0" applyNumberFormat="1" applyFont="1" applyFill="1" applyBorder="1" applyAlignment="1">
      <alignment horizontal="center"/>
    </xf>
    <xf numFmtId="174" fontId="39" fillId="21" borderId="26" xfId="0" applyNumberFormat="1" applyFont="1" applyFill="1" applyBorder="1" applyAlignment="1">
      <alignment horizontal="center"/>
    </xf>
    <xf numFmtId="174" fontId="8" fillId="21" borderId="26" xfId="0" applyNumberFormat="1" applyFont="1" applyFill="1" applyBorder="1" applyAlignment="1">
      <alignment horizontal="center" wrapText="1"/>
    </xf>
    <xf numFmtId="174" fontId="18" fillId="0" borderId="18" xfId="0" applyNumberFormat="1" applyFont="1" applyFill="1" applyBorder="1" applyAlignment="1">
      <alignment horizontal="center" wrapText="1"/>
    </xf>
    <xf numFmtId="174" fontId="18" fillId="0" borderId="27" xfId="0" applyNumberFormat="1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174" fontId="9" fillId="0" borderId="12" xfId="0" applyNumberFormat="1" applyFont="1" applyFill="1" applyBorder="1" applyAlignment="1">
      <alignment horizontal="center"/>
    </xf>
    <xf numFmtId="179" fontId="9" fillId="0" borderId="10" xfId="49" applyNumberFormat="1" applyFont="1" applyBorder="1" applyAlignment="1">
      <alignment horizontal="center"/>
    </xf>
    <xf numFmtId="179" fontId="9" fillId="0" borderId="17" xfId="49" applyNumberFormat="1" applyFont="1" applyBorder="1" applyAlignment="1">
      <alignment horizontal="center"/>
    </xf>
    <xf numFmtId="179" fontId="9" fillId="0" borderId="11" xfId="49" applyNumberFormat="1" applyFont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 wrapText="1"/>
    </xf>
    <xf numFmtId="0" fontId="8" fillId="20" borderId="17" xfId="0" applyFont="1" applyFill="1" applyBorder="1" applyAlignment="1">
      <alignment horizontal="center" wrapText="1"/>
    </xf>
    <xf numFmtId="0" fontId="8" fillId="20" borderId="11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Layout" zoomScaleNormal="85" zoomScaleSheetLayoutView="85" workbookViewId="0" topLeftCell="A16">
      <selection activeCell="K22" sqref="K22"/>
    </sheetView>
  </sheetViews>
  <sheetFormatPr defaultColWidth="11.00390625" defaultRowHeight="12.75"/>
  <cols>
    <col min="1" max="1" width="6.25390625" style="5" customWidth="1"/>
    <col min="2" max="2" width="38.375" style="5" customWidth="1"/>
    <col min="3" max="5" width="12.75390625" style="5" customWidth="1"/>
    <col min="6" max="6" width="15.75390625" style="5" customWidth="1"/>
    <col min="7" max="7" width="1.37890625" style="5" customWidth="1"/>
    <col min="8" max="8" width="11.375" style="5" customWidth="1"/>
    <col min="9" max="9" width="15.75390625" style="5" customWidth="1"/>
    <col min="10" max="16384" width="11.375" style="5" customWidth="1"/>
  </cols>
  <sheetData>
    <row r="1" spans="1:9" s="4" customFormat="1" ht="18">
      <c r="A1" s="1" t="s">
        <v>66</v>
      </c>
      <c r="B1" s="2"/>
      <c r="C1" s="3"/>
      <c r="D1" s="3" t="s">
        <v>69</v>
      </c>
      <c r="E1" s="3"/>
      <c r="F1" s="3"/>
      <c r="G1" s="3"/>
      <c r="H1" s="3"/>
      <c r="I1" s="3"/>
    </row>
    <row r="2" spans="2:4" ht="18.75">
      <c r="B2" s="6" t="s">
        <v>15</v>
      </c>
      <c r="D2" s="7"/>
    </row>
    <row r="3" spans="1:4" ht="12" customHeight="1">
      <c r="A3" s="8"/>
      <c r="B3" s="64" t="s">
        <v>16</v>
      </c>
      <c r="D3" s="7"/>
    </row>
    <row r="4" spans="1:4" ht="6.75" customHeight="1">
      <c r="A4" s="8"/>
      <c r="D4" s="7"/>
    </row>
    <row r="5" spans="1:4" ht="6.75" customHeight="1">
      <c r="A5" s="8"/>
      <c r="D5" s="7"/>
    </row>
    <row r="6" spans="2:7" ht="18">
      <c r="B6" s="9" t="s">
        <v>5</v>
      </c>
      <c r="D6" s="10"/>
      <c r="F6" s="11" t="s">
        <v>67</v>
      </c>
      <c r="G6" s="11"/>
    </row>
    <row r="7" ht="7.5" customHeight="1"/>
    <row r="8" spans="1:9" s="14" customFormat="1" ht="18" customHeight="1">
      <c r="A8" s="12" t="s">
        <v>68</v>
      </c>
      <c r="B8" s="12"/>
      <c r="C8" s="12"/>
      <c r="D8" s="13"/>
      <c r="E8" s="12"/>
      <c r="F8" s="12"/>
      <c r="G8" s="83"/>
      <c r="H8" s="83"/>
      <c r="I8" s="83"/>
    </row>
    <row r="9" ht="18" customHeight="1"/>
    <row r="10" spans="1:9" ht="18" customHeight="1">
      <c r="A10" s="109" t="s">
        <v>25</v>
      </c>
      <c r="B10" s="109"/>
      <c r="C10" s="109"/>
      <c r="D10" s="109"/>
      <c r="E10" s="109"/>
      <c r="F10" s="109"/>
      <c r="G10" s="109"/>
      <c r="H10" s="109"/>
      <c r="I10" s="109"/>
    </row>
    <row r="11" ht="7.5" customHeight="1"/>
    <row r="12" spans="1:9" ht="30">
      <c r="A12" s="50" t="s">
        <v>0</v>
      </c>
      <c r="B12" s="93"/>
      <c r="C12" s="94" t="s">
        <v>1</v>
      </c>
      <c r="D12" s="94" t="s">
        <v>2</v>
      </c>
      <c r="E12" s="95" t="s">
        <v>19</v>
      </c>
      <c r="F12" s="85" t="s">
        <v>20</v>
      </c>
      <c r="G12" s="85"/>
      <c r="H12" s="95" t="s">
        <v>21</v>
      </c>
      <c r="I12" s="95" t="s">
        <v>22</v>
      </c>
    </row>
    <row r="13" spans="1:9" ht="7.5" customHeight="1">
      <c r="A13" s="52"/>
      <c r="B13" s="52"/>
      <c r="C13" s="53"/>
      <c r="D13" s="54"/>
      <c r="E13" s="53"/>
      <c r="F13" s="71"/>
      <c r="G13" s="71"/>
      <c r="H13" s="100"/>
      <c r="I13" s="100"/>
    </row>
    <row r="14" spans="1:9" ht="18" customHeight="1">
      <c r="A14" s="96" t="s">
        <v>44</v>
      </c>
      <c r="B14" s="97" t="s">
        <v>39</v>
      </c>
      <c r="C14" s="98"/>
      <c r="D14" s="98"/>
      <c r="E14" s="98"/>
      <c r="F14" s="99"/>
      <c r="G14" s="99"/>
      <c r="H14" s="99"/>
      <c r="I14" s="99"/>
    </row>
    <row r="15" spans="1:9" ht="7.5" customHeight="1" thickBot="1">
      <c r="A15" s="25"/>
      <c r="B15" s="26"/>
      <c r="C15" s="27"/>
      <c r="D15" s="101"/>
      <c r="E15" s="27"/>
      <c r="F15" s="28"/>
      <c r="G15" s="28"/>
      <c r="H15" s="28"/>
      <c r="I15" s="28"/>
    </row>
    <row r="16" spans="1:9" ht="18" customHeight="1" thickBot="1">
      <c r="A16" s="29" t="s">
        <v>49</v>
      </c>
      <c r="B16" s="30" t="s">
        <v>10</v>
      </c>
      <c r="C16" s="55" t="s">
        <v>1</v>
      </c>
      <c r="D16" s="102"/>
      <c r="E16" s="92">
        <v>1</v>
      </c>
      <c r="F16" s="63">
        <f>(E16*D16)</f>
        <v>0</v>
      </c>
      <c r="G16" s="63"/>
      <c r="H16" s="69">
        <f>(E16*4)</f>
        <v>4</v>
      </c>
      <c r="I16" s="63">
        <f>(D16*H16)</f>
        <v>0</v>
      </c>
    </row>
    <row r="17" spans="1:9" ht="18" customHeight="1" thickBot="1">
      <c r="A17" s="29" t="s">
        <v>50</v>
      </c>
      <c r="B17" s="30" t="s">
        <v>12</v>
      </c>
      <c r="C17" s="55" t="s">
        <v>1</v>
      </c>
      <c r="D17" s="104"/>
      <c r="E17" s="92">
        <v>1</v>
      </c>
      <c r="F17" s="63">
        <f>(E17*D17)</f>
        <v>0</v>
      </c>
      <c r="G17" s="63"/>
      <c r="H17" s="69">
        <f>(E17*4)</f>
        <v>4</v>
      </c>
      <c r="I17" s="63">
        <f>(D17*H17)</f>
        <v>0</v>
      </c>
    </row>
    <row r="18" spans="1:9" ht="18" customHeight="1" thickBot="1">
      <c r="A18" s="29" t="s">
        <v>51</v>
      </c>
      <c r="B18" s="30" t="s">
        <v>11</v>
      </c>
      <c r="C18" s="55" t="s">
        <v>1</v>
      </c>
      <c r="D18" s="103"/>
      <c r="E18" s="92">
        <v>1</v>
      </c>
      <c r="F18" s="63">
        <f>(E18*D18)</f>
        <v>0</v>
      </c>
      <c r="G18" s="63"/>
      <c r="H18" s="69">
        <f>(E18*4)</f>
        <v>4</v>
      </c>
      <c r="I18" s="63">
        <f>(D18*H18)</f>
        <v>0</v>
      </c>
    </row>
    <row r="19" spans="1:9" ht="7.5" customHeight="1">
      <c r="A19" s="52"/>
      <c r="B19" s="52"/>
      <c r="C19" s="53"/>
      <c r="D19" s="84"/>
      <c r="E19" s="53"/>
      <c r="F19" s="71"/>
      <c r="G19" s="71"/>
      <c r="H19" s="100"/>
      <c r="I19" s="100"/>
    </row>
    <row r="20" spans="1:12" s="4" customFormat="1" ht="18" customHeight="1">
      <c r="A20" s="21" t="s">
        <v>46</v>
      </c>
      <c r="B20" s="22" t="s">
        <v>40</v>
      </c>
      <c r="C20" s="23"/>
      <c r="D20" s="23"/>
      <c r="E20" s="66"/>
      <c r="F20" s="24"/>
      <c r="G20" s="23"/>
      <c r="H20" s="23"/>
      <c r="I20" s="23"/>
      <c r="J20" s="31"/>
      <c r="L20" s="31"/>
    </row>
    <row r="21" spans="1:12" ht="7.5" customHeight="1" thickBot="1">
      <c r="A21" s="52"/>
      <c r="B21" s="52"/>
      <c r="C21" s="53"/>
      <c r="D21" s="51"/>
      <c r="E21" s="53"/>
      <c r="F21" s="71"/>
      <c r="G21" s="71"/>
      <c r="H21" s="100"/>
      <c r="I21" s="100"/>
      <c r="J21" s="32"/>
      <c r="L21" s="32"/>
    </row>
    <row r="22" spans="1:12" ht="18" customHeight="1" thickBot="1">
      <c r="A22" s="33"/>
      <c r="B22" s="30" t="s">
        <v>9</v>
      </c>
      <c r="C22" s="55" t="s">
        <v>1</v>
      </c>
      <c r="D22" s="104"/>
      <c r="E22" s="92">
        <v>1</v>
      </c>
      <c r="F22" s="63">
        <f>(E22*D22)</f>
        <v>0</v>
      </c>
      <c r="G22" s="63"/>
      <c r="H22" s="69">
        <f>(E22*4)</f>
        <v>4</v>
      </c>
      <c r="I22" s="63">
        <f>(D22*H22)</f>
        <v>0</v>
      </c>
      <c r="J22" s="32"/>
      <c r="L22" s="32"/>
    </row>
    <row r="23" spans="1:9" ht="7.5" customHeight="1">
      <c r="A23" s="52"/>
      <c r="B23" s="52"/>
      <c r="C23" s="53"/>
      <c r="D23" s="84"/>
      <c r="E23" s="53"/>
      <c r="F23" s="71"/>
      <c r="G23" s="71"/>
      <c r="H23" s="100"/>
      <c r="I23" s="100"/>
    </row>
    <row r="24" spans="1:9" ht="18" customHeight="1">
      <c r="A24" s="21" t="s">
        <v>47</v>
      </c>
      <c r="B24" s="22" t="s">
        <v>4</v>
      </c>
      <c r="C24" s="23"/>
      <c r="D24" s="23"/>
      <c r="E24" s="66"/>
      <c r="F24" s="24"/>
      <c r="G24" s="23"/>
      <c r="H24" s="23"/>
      <c r="I24" s="23"/>
    </row>
    <row r="25" spans="1:9" ht="7.5" customHeight="1" thickBot="1">
      <c r="A25" s="52"/>
      <c r="B25" s="52"/>
      <c r="C25" s="53"/>
      <c r="D25" s="51"/>
      <c r="E25" s="53"/>
      <c r="F25" s="71"/>
      <c r="G25" s="71"/>
      <c r="H25" s="100"/>
      <c r="I25" s="100"/>
    </row>
    <row r="26" spans="1:9" s="59" customFormat="1" ht="31.5" customHeight="1" thickBot="1">
      <c r="A26" s="34"/>
      <c r="B26" s="65" t="s">
        <v>18</v>
      </c>
      <c r="C26" s="74" t="s">
        <v>1</v>
      </c>
      <c r="D26" s="105"/>
      <c r="E26" s="92">
        <v>2</v>
      </c>
      <c r="F26" s="63">
        <f>(E26*D26)</f>
        <v>0</v>
      </c>
      <c r="G26" s="63"/>
      <c r="H26" s="69">
        <f>(E26*4)</f>
        <v>8</v>
      </c>
      <c r="I26" s="63">
        <f>(D26*H26)</f>
        <v>0</v>
      </c>
    </row>
    <row r="27" spans="1:9" ht="7.5" customHeight="1">
      <c r="A27" s="52"/>
      <c r="B27" s="52"/>
      <c r="C27" s="53"/>
      <c r="D27" s="84"/>
      <c r="E27" s="53"/>
      <c r="F27" s="71"/>
      <c r="G27" s="71"/>
      <c r="H27" s="100"/>
      <c r="I27" s="100"/>
    </row>
    <row r="28" spans="1:9" s="37" customFormat="1" ht="18" customHeight="1">
      <c r="A28" s="43" t="s">
        <v>52</v>
      </c>
      <c r="B28" s="56" t="s">
        <v>41</v>
      </c>
      <c r="C28" s="35"/>
      <c r="D28" s="35"/>
      <c r="E28" s="67"/>
      <c r="F28" s="36"/>
      <c r="G28" s="23"/>
      <c r="H28" s="23"/>
      <c r="I28" s="23"/>
    </row>
    <row r="29" spans="1:9" ht="7.5" customHeight="1" thickBot="1">
      <c r="A29" s="52"/>
      <c r="B29" s="52"/>
      <c r="C29" s="53"/>
      <c r="D29" s="51"/>
      <c r="E29" s="53"/>
      <c r="F29" s="71"/>
      <c r="G29" s="71"/>
      <c r="H29" s="100"/>
      <c r="I29" s="100"/>
    </row>
    <row r="30" spans="1:9" ht="18" customHeight="1" thickBot="1">
      <c r="A30" s="34" t="s">
        <v>53</v>
      </c>
      <c r="B30" s="30" t="s">
        <v>14</v>
      </c>
      <c r="C30" s="74" t="s">
        <v>1</v>
      </c>
      <c r="D30" s="102"/>
      <c r="E30" s="92">
        <v>1</v>
      </c>
      <c r="F30" s="63">
        <f>(E30*D30)</f>
        <v>0</v>
      </c>
      <c r="G30" s="63"/>
      <c r="H30" s="69">
        <f>(E30*4)</f>
        <v>4</v>
      </c>
      <c r="I30" s="63">
        <f>(D30*H30)</f>
        <v>0</v>
      </c>
    </row>
    <row r="31" spans="1:9" ht="18" customHeight="1" thickBot="1">
      <c r="A31" s="34" t="s">
        <v>54</v>
      </c>
      <c r="B31" s="30" t="s">
        <v>13</v>
      </c>
      <c r="C31" s="74" t="s">
        <v>1</v>
      </c>
      <c r="D31" s="104"/>
      <c r="E31" s="92">
        <v>1</v>
      </c>
      <c r="F31" s="63">
        <f>(E31*D31)</f>
        <v>0</v>
      </c>
      <c r="G31" s="58"/>
      <c r="H31" s="69">
        <f>(E31*4)</f>
        <v>4</v>
      </c>
      <c r="I31" s="63">
        <f>(D31*H31)</f>
        <v>0</v>
      </c>
    </row>
    <row r="32" spans="1:9" s="59" customFormat="1" ht="18" customHeight="1" thickBot="1">
      <c r="A32" s="34" t="s">
        <v>55</v>
      </c>
      <c r="B32" s="30" t="s">
        <v>30</v>
      </c>
      <c r="C32" s="74" t="s">
        <v>1</v>
      </c>
      <c r="D32" s="103"/>
      <c r="E32" s="92">
        <v>1</v>
      </c>
      <c r="F32" s="63">
        <f>(E32*D32)</f>
        <v>0</v>
      </c>
      <c r="G32" s="58"/>
      <c r="H32" s="69">
        <f>(E32*4)</f>
        <v>4</v>
      </c>
      <c r="I32" s="63">
        <f>(D32*H32)</f>
        <v>0</v>
      </c>
    </row>
    <row r="33" spans="1:9" ht="7.5" customHeight="1">
      <c r="A33" s="52"/>
      <c r="B33" s="52"/>
      <c r="C33" s="53"/>
      <c r="D33" s="84"/>
      <c r="E33" s="53"/>
      <c r="F33" s="71"/>
      <c r="G33" s="71"/>
      <c r="H33" s="100"/>
      <c r="I33" s="100"/>
    </row>
    <row r="34" spans="1:9" ht="18" customHeight="1">
      <c r="A34" s="43" t="s">
        <v>59</v>
      </c>
      <c r="B34" s="86" t="s">
        <v>42</v>
      </c>
      <c r="C34" s="35"/>
      <c r="D34" s="35"/>
      <c r="E34" s="67"/>
      <c r="F34" s="36"/>
      <c r="G34" s="23"/>
      <c r="H34" s="23"/>
      <c r="I34" s="23"/>
    </row>
    <row r="35" spans="1:9" ht="7.5" customHeight="1" thickBot="1">
      <c r="A35" s="52"/>
      <c r="B35" s="52"/>
      <c r="C35" s="53"/>
      <c r="D35" s="51"/>
      <c r="E35" s="53"/>
      <c r="F35" s="71"/>
      <c r="G35" s="71"/>
      <c r="H35" s="100"/>
      <c r="I35" s="100"/>
    </row>
    <row r="36" spans="1:9" ht="18" customHeight="1" thickBot="1">
      <c r="A36" s="34"/>
      <c r="B36" s="44" t="s">
        <v>17</v>
      </c>
      <c r="C36" s="74" t="s">
        <v>1</v>
      </c>
      <c r="D36" s="106"/>
      <c r="E36" s="92">
        <v>1</v>
      </c>
      <c r="F36" s="63">
        <f>(E36*D36)</f>
        <v>0</v>
      </c>
      <c r="G36" s="63"/>
      <c r="H36" s="69">
        <f>(E36*4)</f>
        <v>4</v>
      </c>
      <c r="I36" s="63">
        <f>(D36*H36)</f>
        <v>0</v>
      </c>
    </row>
    <row r="37" spans="1:6" ht="15">
      <c r="A37" s="38"/>
      <c r="B37" s="39"/>
      <c r="C37" s="38"/>
      <c r="D37" s="38"/>
      <c r="E37" s="40"/>
      <c r="F37" s="41"/>
    </row>
    <row r="38" spans="1:9" ht="16.5">
      <c r="A38" s="38"/>
      <c r="B38" s="45"/>
      <c r="C38" s="40"/>
      <c r="D38" s="40"/>
      <c r="E38" s="48" t="s">
        <v>3</v>
      </c>
      <c r="F38" s="79">
        <f>SUM(F16+F17+F18+F22+F26+F30+F31+F32+F36)</f>
        <v>0</v>
      </c>
      <c r="H38" s="48" t="s">
        <v>3</v>
      </c>
      <c r="I38" s="79">
        <f>SUM(I16+I17+I18+I22+I26+I30+I31+I32+I36)</f>
        <v>0</v>
      </c>
    </row>
    <row r="39" spans="1:9" ht="16.5">
      <c r="A39" s="38"/>
      <c r="B39" s="46"/>
      <c r="C39" s="38"/>
      <c r="D39" s="38"/>
      <c r="E39" s="49" t="s">
        <v>43</v>
      </c>
      <c r="F39" s="90">
        <f>(F38*0.1)</f>
        <v>0</v>
      </c>
      <c r="H39" s="49" t="s">
        <v>43</v>
      </c>
      <c r="I39" s="90">
        <f>(I38*0.1)</f>
        <v>0</v>
      </c>
    </row>
    <row r="40" spans="1:9" ht="17.25" thickBot="1">
      <c r="A40" s="38"/>
      <c r="B40" s="45"/>
      <c r="C40" s="40"/>
      <c r="D40" s="40"/>
      <c r="E40" s="40"/>
      <c r="F40" s="41"/>
      <c r="H40" s="40"/>
      <c r="I40" s="41"/>
    </row>
    <row r="41" spans="1:9" ht="59.25" customHeight="1" thickBot="1">
      <c r="A41" s="38"/>
      <c r="B41" s="39"/>
      <c r="C41" s="38"/>
      <c r="E41" s="80" t="s">
        <v>23</v>
      </c>
      <c r="F41" s="81">
        <f>(F38*1.1)</f>
        <v>0</v>
      </c>
      <c r="G41" s="57"/>
      <c r="H41" s="70" t="s">
        <v>24</v>
      </c>
      <c r="I41" s="47">
        <f>(I38*1.1)</f>
        <v>0</v>
      </c>
    </row>
    <row r="42" spans="1:6" ht="15">
      <c r="A42" s="38"/>
      <c r="B42" s="39"/>
      <c r="C42" s="40"/>
      <c r="D42" s="40"/>
      <c r="E42" s="40"/>
      <c r="F42" s="41"/>
    </row>
    <row r="43" spans="1:9" ht="18" customHeight="1">
      <c r="A43" s="109" t="s">
        <v>26</v>
      </c>
      <c r="B43" s="109"/>
      <c r="C43" s="109"/>
      <c r="D43" s="109"/>
      <c r="E43" s="109"/>
      <c r="F43" s="109"/>
      <c r="G43" s="109"/>
      <c r="H43" s="109"/>
      <c r="I43" s="109"/>
    </row>
    <row r="44" ht="7.5" customHeight="1"/>
    <row r="45" spans="1:9" ht="30">
      <c r="A45" s="15" t="s">
        <v>0</v>
      </c>
      <c r="B45" s="16"/>
      <c r="C45" s="17" t="s">
        <v>1</v>
      </c>
      <c r="D45" s="74" t="s">
        <v>2</v>
      </c>
      <c r="E45" s="68" t="s">
        <v>19</v>
      </c>
      <c r="F45" s="76"/>
      <c r="G45" s="77"/>
      <c r="H45" s="78"/>
      <c r="I45" s="75" t="s">
        <v>20</v>
      </c>
    </row>
    <row r="46" spans="1:9" ht="7.5" customHeight="1">
      <c r="A46" s="52"/>
      <c r="B46" s="52"/>
      <c r="C46" s="53"/>
      <c r="D46" s="54"/>
      <c r="E46" s="53"/>
      <c r="F46" s="71"/>
      <c r="G46" s="71"/>
      <c r="H46" s="100"/>
      <c r="I46" s="100"/>
    </row>
    <row r="47" spans="1:9" ht="18" customHeight="1">
      <c r="A47" s="21" t="s">
        <v>45</v>
      </c>
      <c r="B47" s="22" t="s">
        <v>39</v>
      </c>
      <c r="C47" s="23"/>
      <c r="D47" s="23"/>
      <c r="E47" s="23"/>
      <c r="F47" s="114"/>
      <c r="G47" s="115"/>
      <c r="H47" s="115"/>
      <c r="I47" s="116"/>
    </row>
    <row r="48" spans="1:9" ht="7.5" customHeight="1" thickBot="1">
      <c r="A48" s="52"/>
      <c r="B48" s="52"/>
      <c r="C48" s="53"/>
      <c r="D48" s="51"/>
      <c r="E48" s="53"/>
      <c r="F48" s="71"/>
      <c r="G48" s="71"/>
      <c r="H48" s="100"/>
      <c r="I48" s="100"/>
    </row>
    <row r="49" spans="1:9" ht="18" customHeight="1" thickBot="1">
      <c r="A49" s="29" t="s">
        <v>60</v>
      </c>
      <c r="B49" s="30" t="s">
        <v>31</v>
      </c>
      <c r="C49" s="55" t="s">
        <v>1</v>
      </c>
      <c r="D49" s="102"/>
      <c r="E49" s="92">
        <v>1</v>
      </c>
      <c r="F49" s="111">
        <f>(E49*D49)</f>
        <v>0</v>
      </c>
      <c r="G49" s="112"/>
      <c r="H49" s="112"/>
      <c r="I49" s="113"/>
    </row>
    <row r="50" spans="1:9" ht="18" customHeight="1" thickBot="1">
      <c r="A50" s="29" t="s">
        <v>61</v>
      </c>
      <c r="B50" s="30" t="s">
        <v>32</v>
      </c>
      <c r="C50" s="55" t="s">
        <v>1</v>
      </c>
      <c r="D50" s="104"/>
      <c r="E50" s="92">
        <v>1</v>
      </c>
      <c r="F50" s="111">
        <f>(E50*D50)</f>
        <v>0</v>
      </c>
      <c r="G50" s="112"/>
      <c r="H50" s="112"/>
      <c r="I50" s="113"/>
    </row>
    <row r="51" spans="1:9" ht="18" customHeight="1" thickBot="1">
      <c r="A51" s="29" t="s">
        <v>62</v>
      </c>
      <c r="B51" s="30" t="s">
        <v>33</v>
      </c>
      <c r="C51" s="55" t="s">
        <v>1</v>
      </c>
      <c r="D51" s="103"/>
      <c r="E51" s="92">
        <v>1</v>
      </c>
      <c r="F51" s="111">
        <f>(E51*D51)</f>
        <v>0</v>
      </c>
      <c r="G51" s="112"/>
      <c r="H51" s="112"/>
      <c r="I51" s="113"/>
    </row>
    <row r="52" spans="1:9" ht="7.5" customHeight="1">
      <c r="A52" s="52"/>
      <c r="B52" s="52"/>
      <c r="C52" s="53"/>
      <c r="D52" s="84"/>
      <c r="E52" s="53"/>
      <c r="F52" s="71"/>
      <c r="G52" s="71"/>
      <c r="H52" s="100"/>
      <c r="I52" s="100"/>
    </row>
    <row r="53" spans="1:9" ht="18" customHeight="1">
      <c r="A53" s="21" t="s">
        <v>48</v>
      </c>
      <c r="B53" s="22" t="s">
        <v>40</v>
      </c>
      <c r="C53" s="23"/>
      <c r="D53" s="23"/>
      <c r="E53" s="66"/>
      <c r="F53" s="114"/>
      <c r="G53" s="115"/>
      <c r="H53" s="115"/>
      <c r="I53" s="116"/>
    </row>
    <row r="54" spans="1:9" ht="7.5" customHeight="1" thickBot="1">
      <c r="A54" s="52"/>
      <c r="B54" s="52"/>
      <c r="C54" s="53"/>
      <c r="D54" s="51"/>
      <c r="E54" s="53"/>
      <c r="F54" s="71"/>
      <c r="G54" s="71"/>
      <c r="H54" s="100"/>
      <c r="I54" s="100"/>
    </row>
    <row r="55" spans="1:9" ht="18" customHeight="1" thickBot="1">
      <c r="A55" s="33"/>
      <c r="B55" s="30" t="s">
        <v>34</v>
      </c>
      <c r="C55" s="55" t="s">
        <v>1</v>
      </c>
      <c r="D55" s="104"/>
      <c r="E55" s="92">
        <v>1</v>
      </c>
      <c r="F55" s="111">
        <f>(E55*D55)</f>
        <v>0</v>
      </c>
      <c r="G55" s="112"/>
      <c r="H55" s="112"/>
      <c r="I55" s="113"/>
    </row>
    <row r="56" spans="1:9" ht="7.5" customHeight="1">
      <c r="A56" s="52"/>
      <c r="B56" s="52"/>
      <c r="C56" s="53"/>
      <c r="D56" s="84"/>
      <c r="E56" s="53"/>
      <c r="F56" s="71"/>
      <c r="G56" s="71"/>
      <c r="H56" s="100"/>
      <c r="I56" s="100"/>
    </row>
    <row r="57" spans="1:9" ht="18" customHeight="1">
      <c r="A57" s="21" t="s">
        <v>56</v>
      </c>
      <c r="B57" s="22" t="s">
        <v>4</v>
      </c>
      <c r="C57" s="23"/>
      <c r="D57" s="23"/>
      <c r="E57" s="66"/>
      <c r="F57" s="114"/>
      <c r="G57" s="115"/>
      <c r="H57" s="115"/>
      <c r="I57" s="116"/>
    </row>
    <row r="58" spans="1:9" ht="7.5" customHeight="1" thickBot="1">
      <c r="A58" s="52"/>
      <c r="B58" s="52"/>
      <c r="C58" s="53"/>
      <c r="D58" s="51"/>
      <c r="E58" s="53"/>
      <c r="F58" s="71"/>
      <c r="G58" s="71"/>
      <c r="H58" s="100"/>
      <c r="I58" s="100"/>
    </row>
    <row r="59" spans="1:9" ht="30.75" thickBot="1">
      <c r="A59" s="33"/>
      <c r="B59" s="65" t="s">
        <v>18</v>
      </c>
      <c r="C59" s="74" t="s">
        <v>1</v>
      </c>
      <c r="D59" s="104"/>
      <c r="E59" s="92">
        <v>2</v>
      </c>
      <c r="F59" s="111">
        <f>(E59*D59)</f>
        <v>0</v>
      </c>
      <c r="G59" s="112"/>
      <c r="H59" s="112"/>
      <c r="I59" s="113"/>
    </row>
    <row r="60" spans="1:9" ht="7.5" customHeight="1">
      <c r="A60" s="52"/>
      <c r="B60" s="52"/>
      <c r="C60" s="53"/>
      <c r="D60" s="84"/>
      <c r="E60" s="53"/>
      <c r="F60" s="71"/>
      <c r="G60" s="71"/>
      <c r="H60" s="100"/>
      <c r="I60" s="100"/>
    </row>
    <row r="61" spans="1:9" ht="18" customHeight="1">
      <c r="A61" s="43" t="s">
        <v>57</v>
      </c>
      <c r="B61" s="56" t="s">
        <v>41</v>
      </c>
      <c r="C61" s="35"/>
      <c r="D61" s="35"/>
      <c r="E61" s="67"/>
      <c r="F61" s="87"/>
      <c r="G61" s="88"/>
      <c r="H61" s="88"/>
      <c r="I61" s="89"/>
    </row>
    <row r="62" spans="1:9" ht="7.5" customHeight="1" thickBot="1">
      <c r="A62" s="52"/>
      <c r="B62" s="52"/>
      <c r="C62" s="53"/>
      <c r="D62" s="51"/>
      <c r="E62" s="53"/>
      <c r="F62" s="71"/>
      <c r="G62" s="71"/>
      <c r="H62" s="100"/>
      <c r="I62" s="100"/>
    </row>
    <row r="63" spans="1:9" ht="18" customHeight="1" thickBot="1">
      <c r="A63" s="34" t="s">
        <v>63</v>
      </c>
      <c r="B63" s="30" t="s">
        <v>35</v>
      </c>
      <c r="C63" s="74" t="s">
        <v>1</v>
      </c>
      <c r="D63" s="102"/>
      <c r="E63" s="92">
        <v>1</v>
      </c>
      <c r="F63" s="111">
        <f>(E63*D63)</f>
        <v>0</v>
      </c>
      <c r="G63" s="112"/>
      <c r="H63" s="112"/>
      <c r="I63" s="113"/>
    </row>
    <row r="64" spans="1:9" ht="18" customHeight="1" thickBot="1">
      <c r="A64" s="34" t="s">
        <v>64</v>
      </c>
      <c r="B64" s="30" t="s">
        <v>36</v>
      </c>
      <c r="C64" s="74" t="s">
        <v>1</v>
      </c>
      <c r="D64" s="104"/>
      <c r="E64" s="92">
        <v>1</v>
      </c>
      <c r="F64" s="111">
        <f>(E64*D64)</f>
        <v>0</v>
      </c>
      <c r="G64" s="112"/>
      <c r="H64" s="112"/>
      <c r="I64" s="113"/>
    </row>
    <row r="65" spans="1:9" ht="18" customHeight="1" thickBot="1">
      <c r="A65" s="34" t="s">
        <v>65</v>
      </c>
      <c r="B65" s="30" t="s">
        <v>37</v>
      </c>
      <c r="C65" s="74" t="s">
        <v>1</v>
      </c>
      <c r="D65" s="103"/>
      <c r="E65" s="92">
        <v>1</v>
      </c>
      <c r="F65" s="111">
        <f>(E65*D65)</f>
        <v>0</v>
      </c>
      <c r="G65" s="112"/>
      <c r="H65" s="112"/>
      <c r="I65" s="113"/>
    </row>
    <row r="66" spans="1:9" ht="7.5" customHeight="1">
      <c r="A66" s="52"/>
      <c r="B66" s="52"/>
      <c r="C66" s="53"/>
      <c r="D66" s="84"/>
      <c r="E66" s="53"/>
      <c r="F66" s="71"/>
      <c r="G66" s="71"/>
      <c r="H66" s="100"/>
      <c r="I66" s="100"/>
    </row>
    <row r="67" spans="1:9" ht="18" customHeight="1">
      <c r="A67" s="43" t="s">
        <v>58</v>
      </c>
      <c r="B67" s="86" t="s">
        <v>42</v>
      </c>
      <c r="C67" s="35"/>
      <c r="D67" s="35"/>
      <c r="E67" s="67"/>
      <c r="F67" s="117"/>
      <c r="G67" s="118"/>
      <c r="H67" s="118"/>
      <c r="I67" s="119"/>
    </row>
    <row r="68" spans="1:9" ht="7.5" customHeight="1" thickBot="1">
      <c r="A68" s="52"/>
      <c r="B68" s="52"/>
      <c r="C68" s="53"/>
      <c r="D68" s="51"/>
      <c r="E68" s="53"/>
      <c r="F68" s="71"/>
      <c r="G68" s="71"/>
      <c r="H68" s="100"/>
      <c r="I68" s="100"/>
    </row>
    <row r="69" spans="1:9" ht="18" customHeight="1" thickBot="1">
      <c r="A69" s="34">
        <v>6.1</v>
      </c>
      <c r="B69" s="44" t="s">
        <v>38</v>
      </c>
      <c r="C69" s="74" t="s">
        <v>1</v>
      </c>
      <c r="D69" s="106"/>
      <c r="E69" s="92">
        <v>1</v>
      </c>
      <c r="F69" s="111">
        <f>(E69*D69)</f>
        <v>0</v>
      </c>
      <c r="G69" s="112"/>
      <c r="H69" s="112"/>
      <c r="I69" s="113"/>
    </row>
    <row r="70" spans="1:9" ht="15">
      <c r="A70" s="61"/>
      <c r="B70" s="61"/>
      <c r="C70" s="60"/>
      <c r="D70" s="60"/>
      <c r="E70" s="62"/>
      <c r="F70" s="62"/>
      <c r="G70" s="62"/>
      <c r="H70" s="62"/>
      <c r="I70" s="62"/>
    </row>
    <row r="71" spans="1:7" ht="15">
      <c r="A71" s="38"/>
      <c r="B71" s="39"/>
      <c r="C71" s="38"/>
      <c r="D71" s="38"/>
      <c r="E71" s="40"/>
      <c r="F71" s="41"/>
      <c r="G71" s="41"/>
    </row>
    <row r="72" spans="1:9" ht="16.5">
      <c r="A72" s="38"/>
      <c r="B72" s="45"/>
      <c r="C72" s="40"/>
      <c r="D72" s="19"/>
      <c r="E72" s="72"/>
      <c r="F72" s="20"/>
      <c r="G72" s="20"/>
      <c r="H72" s="48" t="s">
        <v>3</v>
      </c>
      <c r="I72" s="79">
        <f>SUM(F49+F50+F51+F55+F59+F63+F64+F65+F69)</f>
        <v>0</v>
      </c>
    </row>
    <row r="73" spans="1:9" ht="16.5">
      <c r="A73" s="38"/>
      <c r="B73" s="46"/>
      <c r="C73" s="38"/>
      <c r="D73" s="18"/>
      <c r="E73" s="72"/>
      <c r="F73" s="20"/>
      <c r="G73" s="20"/>
      <c r="H73" s="49" t="s">
        <v>43</v>
      </c>
      <c r="I73" s="91">
        <f>(I72*0.1)</f>
        <v>0</v>
      </c>
    </row>
    <row r="74" spans="1:9" ht="17.25" thickBot="1">
      <c r="A74" s="38"/>
      <c r="B74" s="45"/>
      <c r="C74" s="40"/>
      <c r="D74" s="19"/>
      <c r="E74" s="19"/>
      <c r="F74" s="20"/>
      <c r="G74" s="41"/>
      <c r="H74" s="40"/>
      <c r="I74" s="41"/>
    </row>
    <row r="75" spans="1:9" ht="54.75" thickBot="1">
      <c r="A75" s="38"/>
      <c r="B75" s="39"/>
      <c r="C75" s="38"/>
      <c r="D75" s="32"/>
      <c r="E75" s="73"/>
      <c r="F75" s="57"/>
      <c r="G75" s="57"/>
      <c r="H75" s="70" t="s">
        <v>23</v>
      </c>
      <c r="I75" s="47">
        <f>(I72*1.1)</f>
        <v>0</v>
      </c>
    </row>
    <row r="76" ht="15">
      <c r="E76" s="42"/>
    </row>
    <row r="77" spans="1:9" ht="15">
      <c r="A77" s="109" t="s">
        <v>29</v>
      </c>
      <c r="B77" s="109"/>
      <c r="C77" s="109"/>
      <c r="D77" s="109"/>
      <c r="E77" s="109"/>
      <c r="F77" s="109"/>
      <c r="G77" s="109"/>
      <c r="H77" s="109"/>
      <c r="I77" s="109"/>
    </row>
    <row r="78" ht="15">
      <c r="E78" s="42"/>
    </row>
    <row r="79" spans="2:9" ht="16.5">
      <c r="B79" s="45" t="s">
        <v>6</v>
      </c>
      <c r="F79" s="110" t="s">
        <v>27</v>
      </c>
      <c r="G79" s="110"/>
      <c r="H79" s="110"/>
      <c r="I79" s="82">
        <f>(I72+I38)</f>
        <v>0</v>
      </c>
    </row>
    <row r="80" spans="2:9" ht="16.5">
      <c r="B80" s="46" t="s">
        <v>7</v>
      </c>
      <c r="F80" s="110" t="s">
        <v>43</v>
      </c>
      <c r="G80" s="110"/>
      <c r="H80" s="110"/>
      <c r="I80" s="90">
        <f>(I79*0.1)</f>
        <v>0</v>
      </c>
    </row>
    <row r="81" spans="2:9" ht="17.25" thickBot="1">
      <c r="B81" s="45" t="s">
        <v>8</v>
      </c>
      <c r="H81" s="40"/>
      <c r="I81" s="41"/>
    </row>
    <row r="82" spans="6:9" ht="36.75" customHeight="1" thickBot="1">
      <c r="F82" s="107" t="s">
        <v>28</v>
      </c>
      <c r="G82" s="108"/>
      <c r="H82" s="108"/>
      <c r="I82" s="47">
        <f>(I79*1.1)</f>
        <v>0</v>
      </c>
    </row>
  </sheetData>
  <sheetProtection/>
  <mergeCells count="19">
    <mergeCell ref="F57:I57"/>
    <mergeCell ref="A10:I10"/>
    <mergeCell ref="A43:I43"/>
    <mergeCell ref="F69:I69"/>
    <mergeCell ref="F67:I67"/>
    <mergeCell ref="F59:I59"/>
    <mergeCell ref="F63:I63"/>
    <mergeCell ref="F64:I64"/>
    <mergeCell ref="F65:I65"/>
    <mergeCell ref="F47:I47"/>
    <mergeCell ref="A77:I77"/>
    <mergeCell ref="F79:H79"/>
    <mergeCell ref="F80:H80"/>
    <mergeCell ref="F82:H82"/>
    <mergeCell ref="F55:I55"/>
    <mergeCell ref="F49:I49"/>
    <mergeCell ref="F50:I50"/>
    <mergeCell ref="F51:I51"/>
    <mergeCell ref="F53:I5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2" r:id="rId1"/>
  <headerFooter alignWithMargins="0">
    <oddFooter>&amp;CDPGF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COMPAS DANS L'OEIL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 Allart</dc:creator>
  <cp:keywords/>
  <dc:description/>
  <cp:lastModifiedBy>Le Compas dans l'Oeil</cp:lastModifiedBy>
  <cp:lastPrinted>2017-07-07T10:20:04Z</cp:lastPrinted>
  <dcterms:created xsi:type="dcterms:W3CDTF">2000-02-06T17:03:32Z</dcterms:created>
  <dcterms:modified xsi:type="dcterms:W3CDTF">2017-07-19T13:14:16Z</dcterms:modified>
  <cp:category/>
  <cp:version/>
  <cp:contentType/>
  <cp:contentStatus/>
</cp:coreProperties>
</file>